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6345" windowWidth="28830" windowHeight="6390"/>
  </bookViews>
  <sheets>
    <sheet name="掲載依頼" sheetId="1" r:id="rId1"/>
  </sheets>
  <definedNames>
    <definedName name="_xlnm.Print_Area" localSheetId="0">掲載依頼!$A$2:$C$44</definedName>
    <definedName name="_xlnm.Print_Titles" localSheetId="0">掲載依頼!$2:$2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<sst xmlns="http://schemas.openxmlformats.org/spreadsheetml/2006/main" xmlns:r="http://schemas.openxmlformats.org/officeDocument/2006/relationships" count="82" uniqueCount="82">
  <si>
    <t>常設コースのため事前申込なし。マップ配布箇所にてマップを受け取り、体験してください。</t>
    <rPh sb="0" eb="2">
      <t>ジョウセツ</t>
    </rPh>
    <rPh sb="8" eb="10">
      <t>ジゼン</t>
    </rPh>
    <rPh sb="10" eb="12">
      <t>モウシコミ</t>
    </rPh>
    <rPh sb="18" eb="20">
      <t>ハイフ</t>
    </rPh>
    <rPh sb="20" eb="22">
      <t>カショ</t>
    </rPh>
    <rPh sb="28" eb="29">
      <t>ウ</t>
    </rPh>
    <rPh sb="30" eb="31">
      <t>ト</t>
    </rPh>
    <rPh sb="33" eb="35">
      <t>タイケン</t>
    </rPh>
    <phoneticPr fontId="1"/>
  </si>
  <si>
    <t>公式サイト</t>
  </si>
  <si>
    <t>参加情報</t>
  </si>
  <si>
    <t>競技情報</t>
  </si>
  <si>
    <t>例）2019/10/1～2020/3/31</t>
  </si>
  <si>
    <t>特記事項</t>
  </si>
  <si>
    <t>タイムテーブル</t>
  </si>
  <si>
    <t>問合先</t>
    <rPh sb="0" eb="1">
      <t>トイ</t>
    </rPh>
    <rPh sb="1" eb="2">
      <t>ア</t>
    </rPh>
    <rPh sb="2" eb="3">
      <t>サキ</t>
    </rPh>
    <phoneticPr fontId="1"/>
  </si>
  <si>
    <t>開催地</t>
  </si>
  <si>
    <t>記入欄　</t>
  </si>
  <si>
    <t>例）◯◯体育館</t>
  </si>
  <si>
    <t>５時間程度（参加者各自で時間設定できます）</t>
    <rPh sb="1" eb="3">
      <t>ジカン</t>
    </rPh>
    <rPh sb="3" eb="5">
      <t>テイド</t>
    </rPh>
    <rPh sb="6" eb="9">
      <t>サンカシャ</t>
    </rPh>
    <rPh sb="9" eb="11">
      <t>カクジ</t>
    </rPh>
    <rPh sb="12" eb="14">
      <t>ジカン</t>
    </rPh>
    <rPh sb="14" eb="16">
      <t>セッテイ</t>
    </rPh>
    <phoneticPr fontId="1"/>
  </si>
  <si>
    <t>主催者について</t>
  </si>
  <si>
    <t>会場の住所</t>
    <rPh sb="3" eb="5">
      <t>ジュウショ</t>
    </rPh>
    <phoneticPr fontId="1"/>
  </si>
  <si>
    <t>個人または組織</t>
    <rPh sb="0" eb="2">
      <t>コジン</t>
    </rPh>
    <rPh sb="5" eb="7">
      <t>ソシキ</t>
    </rPh>
    <phoneticPr fontId="1"/>
  </si>
  <si>
    <t>クラスカテゴリー</t>
  </si>
  <si>
    <t>承認番号</t>
    <rPh sb="0" eb="2">
      <t>ショウニン</t>
    </rPh>
    <rPh sb="2" eb="4">
      <t>バンゴウ</t>
    </rPh>
    <phoneticPr fontId="1"/>
  </si>
  <si>
    <t>チェックポイント数</t>
  </si>
  <si>
    <t>申込期間</t>
  </si>
  <si>
    <t>基本情報</t>
  </si>
  <si>
    <t>参加者の持参品</t>
  </si>
  <si>
    <t>チェックポイント設定責任者</t>
  </si>
  <si>
    <t>例）デジタルカメラ(チームに１台)、携帯電話（緊急連絡用） ※デジタルカメラは写真が撮影できるスマートフォン等でも構いません。動きやすい格好でご参加ください。</t>
  </si>
  <si>
    <t>地図情報</t>
    <rPh sb="2" eb="4">
      <t>ジョウホウ</t>
    </rPh>
    <phoneticPr fontId="1"/>
  </si>
  <si>
    <t>開催日</t>
  </si>
  <si>
    <t>電話、またはメールアドレス</t>
    <rPh sb="0" eb="2">
      <t>デンワ</t>
    </rPh>
    <phoneticPr fontId="1"/>
  </si>
  <si>
    <t>競技時間</t>
  </si>
  <si>
    <t>フォトロゲイニング大会申請書（兼、情報掲載依頼書）</t>
    <rPh sb="9" eb="11">
      <t>タイカイ</t>
    </rPh>
    <rPh sb="11" eb="14">
      <t>シンセイショ</t>
    </rPh>
    <rPh sb="15" eb="16">
      <t>ケン</t>
    </rPh>
    <rPh sb="17" eb="19">
      <t>ジョウホウ</t>
    </rPh>
    <rPh sb="19" eb="24">
      <t>ケイサイイライショ</t>
    </rPh>
    <phoneticPr fontId="1"/>
  </si>
  <si>
    <t>赤字＝入力必須</t>
    <rPh sb="0" eb="2">
      <t>アカジ</t>
    </rPh>
    <rPh sb="3" eb="7">
      <t>ニュウリョクヒッス</t>
    </rPh>
    <phoneticPr fontId="1"/>
  </si>
  <si>
    <t>例）</t>
    <rPh sb="0" eb="1">
      <t>レイ</t>
    </rPh>
    <phoneticPr fontId="1"/>
  </si>
  <si>
    <t>大会名</t>
  </si>
  <si>
    <t>大会会場</t>
  </si>
  <si>
    <t>例）なし</t>
  </si>
  <si>
    <t>定員</t>
  </si>
  <si>
    <t>主催者</t>
  </si>
  <si>
    <t>ルールの例外を記載します。例）歩く・走るに加えて、電車の利用を許可　例）買い物によるボーナス点あり</t>
    <rPh sb="15" eb="16">
      <t>アル</t>
    </rPh>
    <rPh sb="18" eb="19">
      <t>ハシ</t>
    </rPh>
    <rPh sb="21" eb="22">
      <t>クワ</t>
    </rPh>
    <rPh sb="34" eb="35">
      <t>レイ</t>
    </rPh>
    <rPh sb="36" eb="37">
      <t>カ</t>
    </rPh>
    <rPh sb="38" eb="39">
      <t>モノ</t>
    </rPh>
    <rPh sb="46" eb="47">
      <t>テン</t>
    </rPh>
    <phoneticPr fontId="1"/>
  </si>
  <si>
    <t>申込方法</t>
  </si>
  <si>
    <t>チェックポイントの選定、現地の渉外の責任者などを記入。監修者自身の場合は監修者名を記入</t>
    <rPh sb="9" eb="11">
      <t>センテイ</t>
    </rPh>
    <rPh sb="12" eb="14">
      <t>ゲンチ</t>
    </rPh>
    <rPh sb="15" eb="17">
      <t>ショウガイ</t>
    </rPh>
    <rPh sb="18" eb="21">
      <t>セキニンシャ</t>
    </rPh>
    <rPh sb="24" eb="26">
      <t>キニュウ</t>
    </rPh>
    <rPh sb="27" eb="30">
      <t>カンシュウシャ</t>
    </rPh>
    <rPh sb="30" eb="32">
      <t>ジシン</t>
    </rPh>
    <rPh sb="33" eb="35">
      <t>バアイ</t>
    </rPh>
    <rPh sb="36" eb="39">
      <t>カンシュウシャ</t>
    </rPh>
    <rPh sb="39" eb="40">
      <t>メイ</t>
    </rPh>
    <rPh sb="41" eb="43">
      <t>キニュウ</t>
    </rPh>
    <phoneticPr fontId="1"/>
  </si>
  <si>
    <t>申込先</t>
  </si>
  <si>
    <t>担当者名</t>
  </si>
  <si>
    <t>挑戦・体験・発見　フォトロゲイニングｉｎ新城</t>
    <rPh sb="0" eb="2">
      <t>チョウセン</t>
    </rPh>
    <rPh sb="3" eb="5">
      <t>タイケン</t>
    </rPh>
    <rPh sb="6" eb="8">
      <t>ハッケン</t>
    </rPh>
    <rPh sb="20" eb="22">
      <t>シンシロ</t>
    </rPh>
    <phoneticPr fontId="1"/>
  </si>
  <si>
    <t>協会に登録している監修者名を記入</t>
    <rPh sb="0" eb="2">
      <t>キョウカイ</t>
    </rPh>
    <rPh sb="3" eb="5">
      <t>トウロク</t>
    </rPh>
    <rPh sb="9" eb="12">
      <t>カンシュウシャ</t>
    </rPh>
    <phoneticPr fontId="1"/>
  </si>
  <si>
    <t>例</t>
    <rPh sb="0" eb="1">
      <t>レイ</t>
    </rPh>
    <phoneticPr fontId="1"/>
  </si>
  <si>
    <t>※都道府県から記載</t>
    <rPh sb="1" eb="5">
      <t>トドウフケン</t>
    </rPh>
    <rPh sb="7" eb="9">
      <t>キサイ</t>
    </rPh>
    <phoneticPr fontId="1"/>
  </si>
  <si>
    <t>記入欄</t>
  </si>
  <si>
    <t>※実行委員会形式の場合は代表者名も記入</t>
    <rPh sb="1" eb="3">
      <t>ジッコウ</t>
    </rPh>
    <rPh sb="3" eb="6">
      <t>イインカイ</t>
    </rPh>
    <rPh sb="6" eb="8">
      <t>ケイシキ</t>
    </rPh>
    <rPh sb="9" eb="11">
      <t>バアイ</t>
    </rPh>
    <rPh sb="12" eb="15">
      <t>ダイヒョウシャ</t>
    </rPh>
    <rPh sb="15" eb="16">
      <t>メイ</t>
    </rPh>
    <rPh sb="17" eb="19">
      <t>キニュウ</t>
    </rPh>
    <phoneticPr fontId="1"/>
  </si>
  <si>
    <r>
      <t>例）http://～　</t>
    </r>
    <r>
      <rPr>
        <sz val="9"/>
        <color rgb="FFFF0000"/>
        <rFont val="ＭＳ Ｐゴシック"/>
      </rPr>
      <t>※URLのみ記載</t>
    </r>
    <rPh sb="0" eb="1">
      <t>レイ</t>
    </rPh>
    <rPh sb="17" eb="19">
      <t>キサイ</t>
    </rPh>
    <phoneticPr fontId="1"/>
  </si>
  <si>
    <t>例）URL、メールアドレス、電話等</t>
    <rPh sb="14" eb="16">
      <t>デンワ</t>
    </rPh>
    <rPh sb="16" eb="17">
      <t>ナド</t>
    </rPh>
    <phoneticPr fontId="1"/>
  </si>
  <si>
    <t>大会開催日の30日前まで且つ一般への要項公開前に申請下さい。【送付先】info@photorogaining.com
【注意】ファイル名を「フォトロゲイニング大会申請書_8桁日付_開催地.xlsx」としてください。（例：フォトロゲイニング大会申請書_20161016_島田.xlsx）フォトロゲ公式サイトの大会情報は、このファイルから自動生成されます。誤字脱字にご注意ください。
訂正する場合、本申請書を直して再送してください。</t>
    <rPh sb="24" eb="27">
      <t>シンセイクダ</t>
    </rPh>
    <rPh sb="31" eb="34">
      <t>ソウフサキ</t>
    </rPh>
    <rPh sb="147" eb="149">
      <t>コウシキ</t>
    </rPh>
    <rPh sb="153" eb="155">
      <t>タイカイ</t>
    </rPh>
    <rPh sb="155" eb="157">
      <t>ジョウホウ</t>
    </rPh>
    <rPh sb="167" eb="169">
      <t>ジドウ</t>
    </rPh>
    <rPh sb="169" eb="171">
      <t>セイセイ</t>
    </rPh>
    <rPh sb="176" eb="178">
      <t>ゴジ</t>
    </rPh>
    <rPh sb="178" eb="180">
      <t>ダツジ</t>
    </rPh>
    <rPh sb="182" eb="184">
      <t>チュウイ</t>
    </rPh>
    <rPh sb="190" eb="192">
      <t>テイセイ</t>
    </rPh>
    <rPh sb="194" eb="196">
      <t>バアイ</t>
    </rPh>
    <rPh sb="197" eb="198">
      <t>ホン</t>
    </rPh>
    <rPh sb="198" eb="201">
      <t>シンセイショ</t>
    </rPh>
    <rPh sb="202" eb="203">
      <t>ナオ</t>
    </rPh>
    <rPh sb="205" eb="207">
      <t>サイソウ</t>
    </rPh>
    <phoneticPr fontId="1"/>
  </si>
  <si>
    <t>申込URL</t>
  </si>
  <si>
    <t>例）24箇所</t>
  </si>
  <si>
    <t>監修</t>
  </si>
  <si>
    <t>&lt;table&gt;&lt;tbody&gt;</t>
  </si>
  <si>
    <t>チーム人数</t>
  </si>
  <si>
    <t>その他</t>
  </si>
  <si>
    <t>大会アピール等</t>
  </si>
  <si>
    <t>&lt;/tbody&gt;&lt;/table&gt;</t>
  </si>
  <si>
    <t>2018.11.13.作成　常設Ver.5.0</t>
    <rPh sb="11" eb="13">
      <t>サクセイ</t>
    </rPh>
    <rPh sb="14" eb="16">
      <t>ジョウセツ</t>
    </rPh>
    <phoneticPr fontId="1"/>
  </si>
  <si>
    <t>例）フォトロゲイニング体験 in 日光（団体向け研修）</t>
    <rPh sb="0" eb="1">
      <t>レイ</t>
    </rPh>
    <rPh sb="11" eb="13">
      <t>タイケン</t>
    </rPh>
    <rPh sb="17" eb="19">
      <t>ニッコウ</t>
    </rPh>
    <rPh sb="20" eb="22">
      <t>ダンタイ</t>
    </rPh>
    <rPh sb="22" eb="23">
      <t>ム</t>
    </rPh>
    <rPh sb="24" eb="26">
      <t>ケンシュウ</t>
    </rPh>
    <phoneticPr fontId="1"/>
  </si>
  <si>
    <t>例）90分程度</t>
  </si>
  <si>
    <t>例）A4版1枚、縮尺1:10000、等高線間隔10m　（国土地理院　数値地図(国土基本情報)電子国土基本図(地図情報)を加筆修正）</t>
  </si>
  <si>
    <t>応相談（ルール説明＋競技時間90～120分程度＋ルート提出＋表彰）</t>
  </si>
  <si>
    <t>例）基本は2～5人で1チーム、これ以外は応相談</t>
  </si>
  <si>
    <t>例）10名～100名まで（100名以上応相談）</t>
  </si>
  <si>
    <t>例）メールにてお問い合わせください</t>
  </si>
  <si>
    <t>なし</t>
  </si>
  <si>
    <t>Ａ３版１枚、縮尺１：２５０００、等高線間隔１０ｍ
（国土地理院　数値地図(国土基本情報)電子国土基本図(地図情報)を加筆修正）</t>
    <rPh sb="2" eb="3">
      <t>バン</t>
    </rPh>
    <rPh sb="4" eb="5">
      <t>マイ</t>
    </rPh>
    <rPh sb="6" eb="8">
      <t>シュクシャク</t>
    </rPh>
    <rPh sb="16" eb="19">
      <t>トウコウセン</t>
    </rPh>
    <rPh sb="19" eb="21">
      <t>カンカク</t>
    </rPh>
    <phoneticPr fontId="1"/>
  </si>
  <si>
    <t>３９箇所</t>
    <rPh sb="2" eb="4">
      <t>カショ</t>
    </rPh>
    <phoneticPr fontId="1"/>
  </si>
  <si>
    <t>常設型コースのため参加者各自で時間設定していただき、コースを廻っていただきます。</t>
    <rPh sb="0" eb="2">
      <t>ジョウセツ</t>
    </rPh>
    <rPh sb="2" eb="3">
      <t>カタ</t>
    </rPh>
    <rPh sb="12" eb="14">
      <t>カクジ</t>
    </rPh>
    <rPh sb="15" eb="17">
      <t>ジカン</t>
    </rPh>
    <rPh sb="17" eb="19">
      <t>セッテイ</t>
    </rPh>
    <rPh sb="30" eb="31">
      <t>マワ</t>
    </rPh>
    <phoneticPr fontId="1"/>
  </si>
  <si>
    <t>離発着地点：新城市役所</t>
    <rPh sb="0" eb="3">
      <t>リハッチャク</t>
    </rPh>
    <rPh sb="3" eb="5">
      <t>チテン</t>
    </rPh>
    <rPh sb="6" eb="11">
      <t>シンシロシヤクショ</t>
    </rPh>
    <phoneticPr fontId="1"/>
  </si>
  <si>
    <t>常設コースのため事前申込なし。マップ配布箇所にてマップを受け取り、体験してください。</t>
  </si>
  <si>
    <t>マップ配布箇所：新城市役所２階スポーツツーリズム推進課（平日のみ）
　　　　　　　 　　　道の駅もっくる新城内観光案内所</t>
    <rPh sb="3" eb="5">
      <t>ハイフ</t>
    </rPh>
    <rPh sb="5" eb="7">
      <t>カショ</t>
    </rPh>
    <rPh sb="8" eb="13">
      <t>シンシロシヤクショ</t>
    </rPh>
    <rPh sb="14" eb="15">
      <t>カイ</t>
    </rPh>
    <rPh sb="24" eb="27">
      <t>スイシンカ</t>
    </rPh>
    <rPh sb="28" eb="30">
      <t>ヘイジツ</t>
    </rPh>
    <rPh sb="45" eb="46">
      <t>ミチ</t>
    </rPh>
    <rPh sb="47" eb="48">
      <t>エキ</t>
    </rPh>
    <rPh sb="52" eb="54">
      <t>シンシロ</t>
    </rPh>
    <rPh sb="54" eb="55">
      <t>ナイ</t>
    </rPh>
    <rPh sb="55" eb="57">
      <t>カンコウ</t>
    </rPh>
    <rPh sb="57" eb="59">
      <t>アンナイ</t>
    </rPh>
    <rPh sb="59" eb="60">
      <t>ジョ</t>
    </rPh>
    <phoneticPr fontId="1"/>
  </si>
  <si>
    <t>新城市</t>
    <rPh sb="0" eb="3">
      <t>シンシロシ</t>
    </rPh>
    <phoneticPr fontId="1"/>
  </si>
  <si>
    <t>スポーツツーリズム推進課</t>
    <rPh sb="9" eb="12">
      <t>スイシンカ</t>
    </rPh>
    <phoneticPr fontId="1"/>
  </si>
  <si>
    <t>０５３６－２３－７６２１</t>
  </si>
  <si>
    <t>貝崎禎重</t>
    <rPh sb="0" eb="2">
      <t>カイザキ</t>
    </rPh>
    <rPh sb="2" eb="3">
      <t>サダ</t>
    </rPh>
    <rPh sb="3" eb="4">
      <t>シゲ</t>
    </rPh>
    <phoneticPr fontId="1"/>
  </si>
  <si>
    <t>愛知県新城市東入船115番地</t>
    <rPh sb="0" eb="3">
      <t>アイチケン</t>
    </rPh>
    <rPh sb="3" eb="6">
      <t>シンシロシ</t>
    </rPh>
    <rPh sb="6" eb="9">
      <t>ヒガシイリフネ</t>
    </rPh>
    <rPh sb="12" eb="14">
      <t>バンチ</t>
    </rPh>
    <phoneticPr fontId="1"/>
  </si>
  <si>
    <t>デジタルカメラ(チームに１台)、携帯電話（緊急連絡用） ※デジタルカメラは写真が撮影できるスマートフォン等でも構いません。動きやすい格好で行ってください。</t>
    <rPh sb="69" eb="70">
      <t>オコナ</t>
    </rPh>
    <phoneticPr fontId="1"/>
  </si>
  <si>
    <t>常設コース　2019/10/7　～　2022/8/20</t>
    <rPh sb="0" eb="2">
      <t>ジョウセツ</t>
    </rPh>
    <phoneticPr fontId="1"/>
  </si>
  <si>
    <t>基本は2～5人で1チーム</t>
  </si>
  <si>
    <t>有城辰徳／地図作成：中村雅美（日本フォトロゲイニング協会）</t>
    <rPh sb="0" eb="2">
      <t>アリシロ</t>
    </rPh>
    <rPh sb="2" eb="4">
      <t>タツノリ</t>
    </rPh>
    <rPh sb="5" eb="7">
      <t>チズ</t>
    </rPh>
    <rPh sb="7" eb="9">
      <t>サクセイ</t>
    </rPh>
    <rPh sb="10" eb="12">
      <t>ナカムラ</t>
    </rPh>
    <rPh sb="12" eb="14">
      <t>マサミ</t>
    </rPh>
    <rPh sb="15" eb="17">
      <t>ニホン</t>
    </rPh>
    <rPh sb="26" eb="28">
      <t>キョウカイ</t>
    </rPh>
    <phoneticPr fontId="1"/>
  </si>
  <si>
    <t>本コースは常設型コースのため大会開催時だけでなく、いつでもフォトロゲイニングを行っていただくことができます。休日の大会にはなかなか参加できない方やふいにフォトロゲイニングをやりたくなった方など皆様のお好きなタイミングで行えますので、ぜひ挑戦してみてください。
制限時間５時間を想定してコース作成していますが、参加者の皆様で都合の良い時間設定していただくことも可能です。
マップ配布箇所にてマップを受け取り、行ってください。（マップの郵送やダウンロードはできません）
【マップ配布箇所】
　新城市役所２階スポーツツーリズム推進課 ： 愛知県新城市東入船115番地（平日のみ）
　道の駅もっくる新城内観光案内所 ： 愛知県新城市八束穂字五反田329番地7
※参加費は無料です。
※フィニッシュ後の採点は各自で行ってください。常設体験コースのため表彰等はありません。</t>
    <rPh sb="0" eb="1">
      <t>ホン</t>
    </rPh>
    <rPh sb="5" eb="7">
      <t>ジョウセツ</t>
    </rPh>
    <rPh sb="7" eb="8">
      <t>ガタ</t>
    </rPh>
    <rPh sb="14" eb="16">
      <t>タイカイ</t>
    </rPh>
    <rPh sb="16" eb="18">
      <t>カイサイ</t>
    </rPh>
    <rPh sb="18" eb="19">
      <t>ジ</t>
    </rPh>
    <rPh sb="39" eb="40">
      <t>オコナ</t>
    </rPh>
    <rPh sb="57" eb="59">
      <t>タイカイ</t>
    </rPh>
    <rPh sb="65" eb="67">
      <t>サンカ</t>
    </rPh>
    <rPh sb="71" eb="72">
      <t>カタ</t>
    </rPh>
    <rPh sb="93" eb="94">
      <t>カタ</t>
    </rPh>
    <rPh sb="96" eb="98">
      <t>ミナサマ</t>
    </rPh>
    <rPh sb="100" eb="101">
      <t>ス</t>
    </rPh>
    <rPh sb="109" eb="110">
      <t>オコナ</t>
    </rPh>
    <rPh sb="118" eb="120">
      <t>チョウセン</t>
    </rPh>
    <rPh sb="130" eb="132">
      <t>セイゲン</t>
    </rPh>
    <rPh sb="132" eb="134">
      <t>ジカン</t>
    </rPh>
    <rPh sb="135" eb="137">
      <t>ジカン</t>
    </rPh>
    <rPh sb="138" eb="140">
      <t>ソウテイ</t>
    </rPh>
    <rPh sb="145" eb="147">
      <t>サクセイ</t>
    </rPh>
    <rPh sb="154" eb="157">
      <t>サンカシャ</t>
    </rPh>
    <rPh sb="161" eb="163">
      <t>ツゴウ</t>
    </rPh>
    <rPh sb="164" eb="165">
      <t>ヨ</t>
    </rPh>
    <rPh sb="166" eb="168">
      <t>ジカン</t>
    </rPh>
    <rPh sb="168" eb="170">
      <t>セッテイ</t>
    </rPh>
    <rPh sb="179" eb="181">
      <t>カノウ</t>
    </rPh>
    <rPh sb="188" eb="190">
      <t>ハイフ</t>
    </rPh>
    <rPh sb="198" eb="199">
      <t>ウ</t>
    </rPh>
    <rPh sb="200" eb="201">
      <t>ト</t>
    </rPh>
    <rPh sb="203" eb="204">
      <t>オコナ</t>
    </rPh>
    <rPh sb="216" eb="218">
      <t>ユウソウ</t>
    </rPh>
    <rPh sb="237" eb="239">
      <t>ハイフ</t>
    </rPh>
    <rPh sb="239" eb="241">
      <t>カショ</t>
    </rPh>
    <rPh sb="244" eb="249">
      <t>シンシロシヤクショ</t>
    </rPh>
    <rPh sb="250" eb="251">
      <t>カイ</t>
    </rPh>
    <rPh sb="260" eb="263">
      <t>スイシンカ</t>
    </rPh>
    <rPh sb="266" eb="269">
      <t>アイチケン</t>
    </rPh>
    <rPh sb="269" eb="272">
      <t>シンシロシ</t>
    </rPh>
    <rPh sb="272" eb="275">
      <t>ヒガシイリフネ</t>
    </rPh>
    <rPh sb="278" eb="280">
      <t>バンチ</t>
    </rPh>
    <rPh sb="281" eb="283">
      <t>ヘイジツ</t>
    </rPh>
    <rPh sb="288" eb="289">
      <t>ミチ</t>
    </rPh>
    <rPh sb="290" eb="291">
      <t>エキ</t>
    </rPh>
    <rPh sb="295" eb="297">
      <t>シンシロ</t>
    </rPh>
    <rPh sb="297" eb="298">
      <t>ナイ</t>
    </rPh>
    <rPh sb="298" eb="300">
      <t>カンコウ</t>
    </rPh>
    <rPh sb="300" eb="302">
      <t>アンナイ</t>
    </rPh>
    <rPh sb="302" eb="303">
      <t>ジョ</t>
    </rPh>
    <rPh sb="327" eb="330">
      <t>サンカヒ</t>
    </rPh>
    <rPh sb="331" eb="333">
      <t>ムリョウ</t>
    </rPh>
    <rPh sb="344" eb="345">
      <t>ゴ</t>
    </rPh>
    <rPh sb="346" eb="348">
      <t>サイテン</t>
    </rPh>
    <rPh sb="349" eb="351">
      <t>カクジ</t>
    </rPh>
    <rPh sb="352" eb="353">
      <t>オコナ</t>
    </rPh>
    <rPh sb="360" eb="362">
      <t>ジョウセツ</t>
    </rPh>
    <rPh sb="362" eb="364">
      <t>タイケン</t>
    </rPh>
    <rPh sb="370" eb="372">
      <t>ヒョウショウ</t>
    </rPh>
    <rPh sb="372" eb="373">
      <t>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</si>
</sst>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rgb="FF000000"/>
      <name val="ＭＳ Ｐゴシック"/>
      <family val="3"/>
      <scheme val="minor"/>
    </font>
    <font>
      <sz val="6"/>
      <color rgb="FF000000"/>
      <name val="ＭＳ Ｐゴシック"/>
      <family val="3"/>
      <scheme val="minor"/>
    </font>
    <font>
      <b/>
      <sz val="11"/>
      <color rgb="FFFFFFFF"/>
      <name val="ＭＳ Ｐゴシック"/>
      <family val="3"/>
    </font>
    <font>
      <b/>
      <sz val="18"/>
      <color rgb="FF000000"/>
      <name val="ＭＳ Ｐゴシック"/>
      <family val="3"/>
    </font>
    <font>
      <b/>
      <sz val="12"/>
      <color rgb="FF000000"/>
      <name val="ＭＳ Ｐゴシック"/>
      <family val="3"/>
    </font>
    <font>
      <b/>
      <sz val="11"/>
      <color rgb="FF000000"/>
      <name val="ＭＳ Ｐゴシック"/>
      <family val="3"/>
    </font>
    <font>
      <sz val="11"/>
      <color rgb="FFFF0000"/>
      <name val="ＭＳ Ｐゴシック"/>
      <family val="3"/>
    </font>
    <font>
      <b/>
      <sz val="12"/>
      <color rgb="FF71941A"/>
      <name val="ＭＳ Ｐゴシック"/>
      <family val="3"/>
    </font>
    <font>
      <sz val="9"/>
      <color rgb="FF000000"/>
      <name val="ＭＳ Ｐゴシック"/>
      <family val="3"/>
    </font>
    <font>
      <sz val="9"/>
      <color rgb="FFFF0000"/>
      <name val="ＭＳ Ｐゴシック"/>
      <family val="3"/>
    </font>
    <font>
      <b/>
      <sz val="18"/>
      <color rgb="FFFFFFFF"/>
      <name val="ＭＳ Ｐゴシック"/>
      <family val="3"/>
    </font>
    <font>
      <b/>
      <sz val="10"/>
      <color rgb="FF000000"/>
      <name val="ＭＳ Ｐゴシック"/>
      <family val="3"/>
    </font>
    <font>
      <sz val="9"/>
      <color theme="1"/>
      <name val="ＭＳ Ｐゴシック"/>
      <family val="3"/>
    </font>
  </fonts>
  <fills count="6">
    <fill>
      <patternFill patternType="none"/>
    </fill>
    <fill>
      <patternFill patternType="gray125"/>
    </fill>
    <fill>
      <patternFill patternType="solid">
        <fgColor rgb="FFF2F2F2"/>
        <bgColor indexed="64"/>
      </patternFill>
    </fill>
    <fill>
      <patternFill patternType="solid">
        <fgColor rgb="FFE6F4C4"/>
        <bgColor indexed="64"/>
      </patternFill>
    </fill>
    <fill>
      <patternFill patternType="solid">
        <fgColor rgb="FFD6E3BC"/>
        <bgColor indexed="64"/>
      </patternFill>
    </fill>
    <fill>
      <patternFill patternType="solid">
        <fgColor theme="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ck">
        <color rgb="FFFFFFFF"/>
      </left>
      <right style="thick">
        <color rgb="FFFFFFFF"/>
      </right>
      <top style="thick">
        <color rgb="FFFFFFFF"/>
      </top>
      <bottom style="thick">
        <color rgb="FFFFFFFF"/>
      </bottom>
      <diagonal/>
    </border>
  </borders>
  <cellStyleXfs count="1">
    <xf numFmtId="0" fontId="0" fillId="0" borderId="0">
      <alignment vertical="center"/>
    </xf>
  </cellStyleXfs>
  <cellXfs count="29">
    <xf numFmtId="0" fontId="0" fillId="0" borderId="0" xfId="0">
      <alignment vertical="center"/>
    </xf>
    <xf numFmtId="0" fontId="0" fillId="0" borderId="0" xfId="0" applyFont="1" applyAlignment="1">
      <alignment vertical="center"/>
    </xf>
    <xf numFmtId="0" fontId="0" fillId="2" borderId="0" xfId="0" applyFont="1" applyFill="1" applyAlignment="1">
      <alignment vertical="center"/>
    </xf>
    <xf numFmtId="0" fontId="2" fillId="3" borderId="0" xfId="0" applyFont="1" applyFill="1" applyAlignment="1">
      <alignment vertical="center" wrapText="1"/>
    </xf>
    <xf numFmtId="0" fontId="3" fillId="4" borderId="0" xfId="0" applyFont="1" applyFill="1" applyAlignment="1">
      <alignment horizontal="center" vertical="center"/>
    </xf>
    <xf numFmtId="0" fontId="4" fillId="4" borderId="0" xfId="0" applyFont="1" applyFill="1" applyAlignment="1">
      <alignment vertical="center"/>
    </xf>
    <xf numFmtId="0" fontId="5" fillId="4" borderId="1" xfId="0" applyFont="1" applyFill="1" applyBorder="1" applyAlignment="1">
      <alignment vertical="center" wrapText="1"/>
    </xf>
    <xf numFmtId="0" fontId="6" fillId="4" borderId="1" xfId="0" applyFont="1" applyFill="1" applyBorder="1" applyAlignment="1">
      <alignment vertical="center" wrapText="1"/>
    </xf>
    <xf numFmtId="0" fontId="0" fillId="4" borderId="1" xfId="0" applyFont="1" applyFill="1" applyBorder="1" applyAlignment="1">
      <alignment vertical="center" wrapText="1"/>
    </xf>
    <xf numFmtId="0" fontId="7" fillId="4" borderId="0" xfId="0" applyFont="1" applyFill="1" applyAlignment="1">
      <alignment vertical="center"/>
    </xf>
    <xf numFmtId="0" fontId="6" fillId="4" borderId="0" xfId="0" applyFont="1" applyFill="1" applyAlignment="1">
      <alignment vertical="center"/>
    </xf>
    <xf numFmtId="0" fontId="8" fillId="4" borderId="1" xfId="0" applyFont="1" applyFill="1" applyBorder="1" applyAlignment="1">
      <alignment vertical="center" wrapText="1"/>
    </xf>
    <xf numFmtId="0" fontId="0" fillId="4" borderId="0" xfId="0" applyFont="1" applyFill="1" applyAlignment="1">
      <alignment vertical="center"/>
    </xf>
    <xf numFmtId="0" fontId="8" fillId="4" borderId="2" xfId="0" applyFont="1" applyFill="1" applyBorder="1" applyAlignment="1">
      <alignment vertical="center" wrapText="1"/>
    </xf>
    <xf numFmtId="0" fontId="8" fillId="4" borderId="3" xfId="0" applyFont="1" applyFill="1" applyBorder="1" applyAlignment="1">
      <alignment vertical="center" wrapText="1"/>
    </xf>
    <xf numFmtId="0" fontId="9" fillId="4" borderId="1" xfId="0" applyFont="1" applyFill="1" applyBorder="1" applyAlignment="1">
      <alignment vertical="center" wrapText="1"/>
    </xf>
    <xf numFmtId="0" fontId="10" fillId="0" borderId="0" xfId="0" applyFont="1" applyAlignment="1">
      <alignment horizontal="right" vertical="center"/>
    </xf>
    <xf numFmtId="0" fontId="11" fillId="4" borderId="4" xfId="0" applyFont="1" applyFill="1" applyBorder="1" applyAlignment="1">
      <alignment vertical="center" wrapText="1"/>
    </xf>
    <xf numFmtId="0" fontId="8" fillId="0" borderId="4" xfId="0" applyFont="1" applyBorder="1" applyAlignment="1" applyProtection="1">
      <alignment vertical="center" wrapText="1"/>
      <protection locked="0"/>
    </xf>
    <xf numFmtId="14" fontId="8" fillId="0" borderId="4" xfId="0" applyNumberFormat="1"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5" borderId="4" xfId="0" applyFont="1" applyFill="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3" fillId="0" borderId="7" xfId="0" applyFont="1" applyBorder="1" applyAlignment="1">
      <alignment horizontal="left" vertical="center"/>
    </xf>
    <xf numFmtId="0" fontId="0" fillId="0" borderId="0" xfId="0" applyFont="1" applyAlignment="1" applyProtection="1">
      <alignment vertical="center"/>
      <protection locked="0"/>
    </xf>
    <xf numFmtId="0" fontId="0" fillId="0" borderId="0" xfId="0" applyFont="1" applyAlignment="1">
      <alignment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r="http://schemas.openxmlformats.org/officeDocument/2006/relationships"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46"/>
  <sheetViews>
    <sheetView tabSelected="1" view="pageBreakPreview" topLeftCell="A43" zoomScaleSheetLayoutView="100" workbookViewId="0">
      <selection activeCell="C44" sqref="C44"/>
    </sheetView>
  </sheetViews>
  <sheetFormatPr defaultColWidth="9" defaultRowHeight="13"/>
  <cols>
    <col min="1" max="1" width="19.25" style="1" bestFit="1" customWidth="1"/>
    <col min="2" max="2" width="33.25" style="2" customWidth="1"/>
    <col min="3" max="3" width="71.625" style="2" customWidth="1"/>
    <col min="4" max="4" width="71.625" style="1" hidden="1" customWidth="1"/>
    <col min="5" max="16384" width="9" style="1"/>
  </cols>
  <sheetData>
    <row r="1" spans="1:4" ht="69.75" customHeight="1">
      <c r="A1" s="3" t="s">
        <v>48</v>
      </c>
      <c r="B1" s="3"/>
      <c r="C1" s="3"/>
      <c r="D1" s="25"/>
    </row>
    <row r="2" spans="1:4" s="2" customFormat="1" ht="38.25" customHeight="1">
      <c r="A2" s="4" t="s">
        <v>27</v>
      </c>
      <c r="B2" s="4"/>
      <c r="C2" s="4"/>
      <c r="D2" s="25"/>
    </row>
    <row r="3" spans="1:4" s="2" customFormat="1" ht="14">
      <c r="A3" s="5" t="s">
        <v>19</v>
      </c>
      <c r="B3" s="10" t="s">
        <v>28</v>
      </c>
      <c r="C3" s="12"/>
      <c r="D3" s="1"/>
    </row>
    <row r="4" spans="1:4">
      <c r="A4" s="6"/>
      <c r="B4" s="6" t="s">
        <v>42</v>
      </c>
      <c r="C4" s="17" t="s">
        <v>44</v>
      </c>
      <c r="D4" s="26"/>
    </row>
    <row r="5" spans="1:4" ht="27" customHeight="1">
      <c r="A5" s="7" t="s">
        <v>30</v>
      </c>
      <c r="B5" s="11" t="s">
        <v>58</v>
      </c>
      <c r="C5" s="18" t="s">
        <v>40</v>
      </c>
      <c r="D5" s="27"/>
    </row>
    <row r="6" spans="1:4" ht="27" customHeight="1">
      <c r="A6" s="7" t="s">
        <v>24</v>
      </c>
      <c r="B6" s="11" t="s">
        <v>4</v>
      </c>
      <c r="C6" s="19" t="s">
        <v>78</v>
      </c>
      <c r="D6" s="27"/>
    </row>
    <row r="7" spans="1:4" ht="24" customHeight="1">
      <c r="A7" s="8" t="s">
        <v>1</v>
      </c>
      <c r="B7" s="11" t="s">
        <v>46</v>
      </c>
      <c r="C7" s="18"/>
      <c r="D7" s="27"/>
    </row>
    <row r="8" spans="1:4" ht="24.95" customHeight="1">
      <c r="A8" s="8" t="s">
        <v>49</v>
      </c>
      <c r="B8" s="11" t="s">
        <v>46</v>
      </c>
      <c r="C8" s="18"/>
      <c r="D8" s="27"/>
    </row>
    <row r="9" spans="1:4" s="2" customFormat="1" ht="14">
      <c r="A9" s="5" t="s">
        <v>3</v>
      </c>
      <c r="B9" s="12"/>
      <c r="C9" s="12"/>
      <c r="D9" s="1" t="str">
        <f>"&lt;h4&gt;"&amp;A9&amp;"&lt;/h4&gt;"</f>
        <v>&lt;h4&gt;競技情報&lt;/h4&gt;</v>
      </c>
    </row>
    <row r="10" spans="1:4">
      <c r="A10" s="6"/>
      <c r="B10" s="6" t="s">
        <v>42</v>
      </c>
      <c r="C10" s="17" t="s">
        <v>9</v>
      </c>
      <c r="D10" s="26" t="s">
        <v>52</v>
      </c>
    </row>
    <row r="11" spans="1:4" ht="27" customHeight="1">
      <c r="A11" s="7" t="s">
        <v>26</v>
      </c>
      <c r="B11" s="11" t="s">
        <v>59</v>
      </c>
      <c r="C11" s="18" t="s">
        <v>11</v>
      </c>
      <c r="D11" s="27" t="str">
        <f>"&lt;tr&gt;&lt;th&gt;"&amp;A11&amp;"&lt;/th&gt;&lt;td&gt;"&amp;C11&amp;"&lt;/td&gt;&lt;/tr&gt;"</f>
        <v>&lt;tr&gt;&lt;th&gt;競技時間&lt;/th&gt;&lt;td&gt;５時間程度（参加者各自で時間設定できます）&lt;/td&gt;&lt;/tr&gt;</v>
      </c>
    </row>
    <row r="12" spans="1:4" ht="54" customHeight="1">
      <c r="A12" s="7" t="s">
        <v>15</v>
      </c>
      <c r="B12" s="11" t="s">
        <v>32</v>
      </c>
      <c r="C12" s="18" t="s">
        <v>65</v>
      </c>
      <c r="D12" s="27" t="str">
        <f>"&lt;tr&gt;&lt;th&gt;"&amp;A12&amp;"&lt;/th&gt;&lt;td&gt;"&amp;C12&amp;"&lt;/td&gt;&lt;/tr&gt;"</f>
        <v>&lt;tr&gt;&lt;th&gt;クラスカテゴリー&lt;/th&gt;&lt;td&gt;なし&lt;/td&gt;&lt;/tr&gt;</v>
      </c>
    </row>
    <row r="13" spans="1:4" ht="46.5" customHeight="1">
      <c r="A13" s="7" t="s">
        <v>23</v>
      </c>
      <c r="B13" s="11" t="s">
        <v>60</v>
      </c>
      <c r="C13" s="18" t="s">
        <v>66</v>
      </c>
      <c r="D13" s="27" t="str">
        <f>"&lt;tr&gt;&lt;th&gt;"&amp;A13&amp;"&lt;/th&gt;&lt;td&gt;"&amp;C13&amp;"&lt;/td&gt;&lt;/tr&gt;"</f>
        <v>&lt;tr&gt;&lt;th&gt;地図情報&lt;/th&gt;&lt;td&gt;Ａ３版１枚、縮尺１：２５０００、等高線間隔１０ｍ
（国土地理院　数値地図(国土基本情報)電子国土基本図(地図情報)を加筆修正）&lt;/td&gt;&lt;/tr&gt;</v>
      </c>
    </row>
    <row r="14" spans="1:4" ht="27" customHeight="1">
      <c r="A14" s="8" t="s">
        <v>17</v>
      </c>
      <c r="B14" s="11" t="s">
        <v>50</v>
      </c>
      <c r="C14" s="18" t="s">
        <v>67</v>
      </c>
      <c r="D14" s="27" t="str">
        <f>"&lt;tr&gt;&lt;th&gt;"&amp;A14&amp;"&lt;/th&gt;&lt;td&gt;"&amp;C14&amp;"&lt;/td&gt;&lt;/tr&gt;"</f>
        <v>&lt;tr&gt;&lt;th&gt;チェックポイント数&lt;/th&gt;&lt;td&gt;３９箇所&lt;/td&gt;&lt;/tr&gt;</v>
      </c>
    </row>
    <row r="15" spans="1:4" ht="114" customHeight="1">
      <c r="A15" s="8" t="s">
        <v>5</v>
      </c>
      <c r="B15" s="11" t="s">
        <v>35</v>
      </c>
      <c r="C15" s="18"/>
      <c r="D15" s="27" t="str">
        <f>"&lt;tr&gt;&lt;th&gt;"&amp;A15&amp;"&lt;/th&gt;&lt;td&gt;"&amp;C15&amp;"&lt;/td&gt;&lt;/tr&gt;"</f>
        <v>&lt;tr&gt;&lt;th&gt;特記事項&lt;/th&gt;&lt;td&gt;&lt;/td&gt;&lt;/tr&gt;</v>
      </c>
    </row>
    <row r="16" spans="1:4" s="2" customFormat="1">
      <c r="A16" s="5" t="s">
        <v>6</v>
      </c>
      <c r="B16" s="12"/>
      <c r="C16" s="12"/>
      <c r="D16" s="1" t="str">
        <f>"&lt;/tbody&gt;&lt;/table&gt;&lt;h4&gt;"&amp;A16&amp;"&lt;/h4&gt;&lt;table&gt;&lt;tbody&gt;"</f>
        <v>&lt;/tbody&gt;&lt;/table&gt;&lt;h4&gt;タイムテーブル&lt;/h4&gt;&lt;table&gt;&lt;tbody&gt;</v>
      </c>
    </row>
    <row r="17" spans="1:4">
      <c r="A17" s="6"/>
      <c r="B17" s="6" t="s">
        <v>42</v>
      </c>
      <c r="C17" s="17" t="s">
        <v>9</v>
      </c>
      <c r="D17" s="26" t="str">
        <f>"&lt;tr&gt;&lt;th&gt;"&amp;A18&amp;"&lt;/th&gt;&lt;td&gt;"</f>
        <v>&lt;tr&gt;&lt;th&gt;タイムテーブル&lt;/th&gt;&lt;td&gt;</v>
      </c>
    </row>
    <row r="18" spans="1:4">
      <c r="A18" s="7" t="s">
        <v>6</v>
      </c>
      <c r="B18" s="13"/>
      <c r="C18" s="20"/>
      <c r="D18" s="27" t="str">
        <f t="shared" ref="D18:D23" si="0">IF(C18="","",C18&amp;"&lt;br /&gt;")</f>
        <v/>
      </c>
    </row>
    <row r="19" spans="1:4" ht="26">
      <c r="A19" s="7"/>
      <c r="B19" s="14" t="s">
        <v>29</v>
      </c>
      <c r="C19" s="21" t="s">
        <v>68</v>
      </c>
      <c r="D19" s="27" t="str">
        <f t="shared" si="0"/>
        <v>常設型コースのため参加者各自で時間設定していただき、コースを廻っていただきます。&lt;br /&gt;</v>
      </c>
    </row>
    <row r="20" spans="1:4" ht="22">
      <c r="A20" s="7"/>
      <c r="B20" s="14" t="s">
        <v>61</v>
      </c>
      <c r="C20" s="21"/>
      <c r="D20" s="27" t="str">
        <f t="shared" si="0"/>
        <v/>
      </c>
    </row>
    <row r="21" spans="1:4">
      <c r="A21" s="7"/>
      <c r="B21" s="14"/>
      <c r="C21" s="21"/>
      <c r="D21" s="27" t="str">
        <f t="shared" si="0"/>
        <v/>
      </c>
    </row>
    <row r="22" spans="1:4">
      <c r="A22" s="7"/>
      <c r="B22" s="14"/>
      <c r="C22" s="21"/>
      <c r="D22" s="27" t="str">
        <f t="shared" si="0"/>
        <v/>
      </c>
    </row>
    <row r="23" spans="1:4">
      <c r="A23" s="7"/>
      <c r="B23" s="14"/>
      <c r="C23" s="21"/>
      <c r="D23" s="27" t="str">
        <f t="shared" si="0"/>
        <v/>
      </c>
    </row>
    <row r="24" spans="1:4">
      <c r="A24" s="7"/>
      <c r="B24" s="14"/>
      <c r="C24" s="21"/>
      <c r="D24" s="27" t="str">
        <f>IF(C24="","",C24&amp;"&lt;br /&gt;")&amp;"&lt;/td&gt;&lt;/tr&gt;"</f>
        <v>&lt;/td&gt;&lt;/tr&gt;</v>
      </c>
    </row>
    <row r="25" spans="1:4" s="2" customFormat="1" ht="14">
      <c r="A25" s="5" t="s">
        <v>8</v>
      </c>
      <c r="B25" s="12"/>
      <c r="C25" s="12"/>
      <c r="D25" s="1" t="str">
        <f>"&lt;/tbody&gt;&lt;/table&gt;&lt;h4&gt;"&amp;A25&amp;"&lt;/h4&gt;"</f>
        <v>&lt;/tbody&gt;&lt;/table&gt;&lt;h4&gt;開催地&lt;/h4&gt;</v>
      </c>
    </row>
    <row r="26" spans="1:4">
      <c r="A26" s="6"/>
      <c r="B26" s="6" t="s">
        <v>42</v>
      </c>
      <c r="C26" s="17" t="s">
        <v>9</v>
      </c>
      <c r="D26" s="26" t="s">
        <v>52</v>
      </c>
    </row>
    <row r="27" spans="1:4" ht="27" customHeight="1">
      <c r="A27" s="7" t="s">
        <v>31</v>
      </c>
      <c r="B27" s="11" t="s">
        <v>10</v>
      </c>
      <c r="C27" s="22" t="s">
        <v>69</v>
      </c>
      <c r="D27" s="27" t="str">
        <f>"&lt;tr&gt;&lt;th&gt;"&amp;A27&amp;"&lt;/th&gt;&lt;td&gt;"&amp;C27&amp;"&lt;/td&gt;&lt;/tr&gt;"</f>
        <v>&lt;tr&gt;&lt;th&gt;大会会場&lt;/th&gt;&lt;td&gt;離発着地点：新城市役所&lt;/td&gt;&lt;/tr&gt;</v>
      </c>
    </row>
    <row r="28" spans="1:4" ht="57" customHeight="1">
      <c r="A28" s="7" t="s">
        <v>13</v>
      </c>
      <c r="B28" s="11" t="s">
        <v>43</v>
      </c>
      <c r="C28" s="22" t="s">
        <v>76</v>
      </c>
      <c r="D28" s="27" t="str">
        <f>"&lt;tr&gt;&lt;th&gt;"&amp;A28&amp;"&lt;/th&gt;&lt;td&gt;"&amp;C28&amp;"&lt;/td&gt;&lt;/tr&gt;"</f>
        <v>&lt;tr&gt;&lt;th&gt;会場の住所&lt;/th&gt;&lt;td&gt;愛知県新城市東入船115番地&lt;/td&gt;&lt;/tr&gt;</v>
      </c>
    </row>
    <row r="29" spans="1:4" s="2" customFormat="1" ht="14">
      <c r="A29" s="5" t="s">
        <v>2</v>
      </c>
      <c r="B29" s="12"/>
      <c r="C29" s="12"/>
      <c r="D29" s="1" t="str">
        <f>"&lt;/tbody&gt;&lt;/table&gt;&lt;h4&gt;"&amp;A29&amp;"&lt;/h4&gt;"</f>
        <v>&lt;/tbody&gt;&lt;/table&gt;&lt;h4&gt;参加情報&lt;/h4&gt;</v>
      </c>
    </row>
    <row r="30" spans="1:4">
      <c r="A30" s="6"/>
      <c r="B30" s="6" t="s">
        <v>42</v>
      </c>
      <c r="C30" s="17" t="s">
        <v>9</v>
      </c>
      <c r="D30" s="26" t="s">
        <v>52</v>
      </c>
    </row>
    <row r="31" spans="1:4" ht="24" customHeight="1">
      <c r="A31" s="7" t="s">
        <v>53</v>
      </c>
      <c r="B31" s="11" t="s">
        <v>62</v>
      </c>
      <c r="C31" s="23" t="s">
        <v>79</v>
      </c>
      <c r="D31" s="27" t="str">
        <f t="shared" ref="D31:D36" si="1">"&lt;tr&gt;&lt;th&gt;"&amp;A31&amp;"&lt;/th&gt;&lt;td&gt;"&amp;C31&amp;"&lt;/td&gt;&lt;/tr&gt;"</f>
        <v>&lt;tr&gt;&lt;th&gt;チーム人数&lt;/th&gt;&lt;td&gt;基本は2～5人で1チーム&lt;/td&gt;&lt;/tr&gt;</v>
      </c>
    </row>
    <row r="32" spans="1:4" ht="24" customHeight="1">
      <c r="A32" s="7" t="s">
        <v>33</v>
      </c>
      <c r="B32" s="11" t="s">
        <v>63</v>
      </c>
      <c r="C32" s="23" t="s">
        <v>65</v>
      </c>
      <c r="D32" s="27" t="str">
        <f t="shared" si="1"/>
        <v>&lt;tr&gt;&lt;th&gt;定員&lt;/th&gt;&lt;td&gt;なし&lt;/td&gt;&lt;/tr&gt;</v>
      </c>
    </row>
    <row r="33" spans="1:4" ht="44">
      <c r="A33" s="8" t="s">
        <v>20</v>
      </c>
      <c r="B33" s="11" t="s">
        <v>22</v>
      </c>
      <c r="C33" s="23" t="s">
        <v>77</v>
      </c>
      <c r="D33" s="27" t="str">
        <f t="shared" si="1"/>
        <v>&lt;tr&gt;&lt;th&gt;参加者の持参品&lt;/th&gt;&lt;td&gt;デジタルカメラ(チームに１台)、携帯電話（緊急連絡用） ※デジタルカメラは写真が撮影できるスマートフォン等でも構いません。動きやすい格好で行ってください。&lt;/td&gt;&lt;/tr&gt;</v>
      </c>
    </row>
    <row r="34" spans="1:4" ht="57" customHeight="1">
      <c r="A34" s="8" t="s">
        <v>18</v>
      </c>
      <c r="B34" s="11" t="s">
        <v>4</v>
      </c>
      <c r="C34" s="18" t="s">
        <v>0</v>
      </c>
      <c r="D34" s="27" t="str">
        <f t="shared" si="1"/>
        <v>&lt;tr&gt;&lt;th&gt;申込期間&lt;/th&gt;&lt;td&gt;常設コースのため事前申込なし。マップ配布箇所にてマップを受け取り、体験してください。&lt;/td&gt;&lt;/tr&gt;</v>
      </c>
    </row>
    <row r="35" spans="1:4" ht="57" customHeight="1">
      <c r="A35" s="7" t="s">
        <v>36</v>
      </c>
      <c r="B35" s="11" t="s">
        <v>64</v>
      </c>
      <c r="C35" s="18" t="s">
        <v>70</v>
      </c>
      <c r="D35" s="27" t="str">
        <f t="shared" si="1"/>
        <v>&lt;tr&gt;&lt;th&gt;申込方法&lt;/th&gt;&lt;td&gt;常設コースのため事前申込なし。マップ配布箇所にてマップを受け取り、体験してください。&lt;/td&gt;&lt;/tr&gt;</v>
      </c>
    </row>
    <row r="36" spans="1:4" ht="57" customHeight="1">
      <c r="A36" s="7" t="s">
        <v>38</v>
      </c>
      <c r="B36" s="11" t="s">
        <v>47</v>
      </c>
      <c r="C36" s="22" t="s">
        <v>71</v>
      </c>
      <c r="D36" s="27" t="str">
        <f t="shared" si="1"/>
        <v>&lt;tr&gt;&lt;th&gt;申込先&lt;/th&gt;&lt;td&gt;マップ配布箇所：新城市役所２階スポーツツーリズム推進課（平日のみ）
　　　　　　　 　　　道の駅もっくる新城内観光案内所&lt;/td&gt;&lt;/tr&gt;</v>
      </c>
    </row>
    <row r="37" spans="1:4" s="2" customFormat="1" ht="14">
      <c r="A37" s="5" t="s">
        <v>12</v>
      </c>
      <c r="B37" s="12"/>
      <c r="C37" s="12"/>
      <c r="D37" s="1" t="str">
        <f>"&lt;/tbody&gt;&lt;/table&gt;&lt;h4&gt;"&amp;A37&amp;"&lt;/h4&gt;"</f>
        <v>&lt;/tbody&gt;&lt;/table&gt;&lt;h4&gt;主催者について&lt;/h4&gt;</v>
      </c>
    </row>
    <row r="38" spans="1:4">
      <c r="A38" s="6"/>
      <c r="B38" s="6" t="s">
        <v>42</v>
      </c>
      <c r="C38" s="17" t="s">
        <v>44</v>
      </c>
      <c r="D38" s="26" t="s">
        <v>52</v>
      </c>
    </row>
    <row r="39" spans="1:4" ht="27" customHeight="1">
      <c r="A39" s="7" t="s">
        <v>34</v>
      </c>
      <c r="B39" s="15" t="s">
        <v>45</v>
      </c>
      <c r="C39" s="22" t="s">
        <v>72</v>
      </c>
      <c r="D39" s="27" t="str">
        <f t="shared" ref="D39:D44" si="2">"&lt;tr&gt;&lt;th&gt;"&amp;A39&amp;"&lt;/th&gt;&lt;td&gt;"&amp;C39&amp;"&lt;/td&gt;&lt;/tr&gt;"</f>
        <v>&lt;tr&gt;&lt;th&gt;主催者&lt;/th&gt;&lt;td&gt;新城市&lt;/td&gt;&lt;/tr&gt;</v>
      </c>
    </row>
    <row r="40" spans="1:4" ht="27" customHeight="1">
      <c r="A40" s="7" t="s">
        <v>39</v>
      </c>
      <c r="B40" s="11" t="s">
        <v>14</v>
      </c>
      <c r="C40" s="22" t="s">
        <v>73</v>
      </c>
      <c r="D40" s="27" t="str">
        <f t="shared" si="2"/>
        <v>&lt;tr&gt;&lt;th&gt;担当者名&lt;/th&gt;&lt;td&gt;スポーツツーリズム推進課&lt;/td&gt;&lt;/tr&gt;</v>
      </c>
    </row>
    <row r="41" spans="1:4" ht="53.25" customHeight="1">
      <c r="A41" s="7" t="s">
        <v>7</v>
      </c>
      <c r="B41" s="11" t="s">
        <v>25</v>
      </c>
      <c r="C41" s="22" t="s">
        <v>74</v>
      </c>
      <c r="D41" s="27" t="str">
        <f t="shared" si="2"/>
        <v>&lt;tr&gt;&lt;th&gt;問合先&lt;/th&gt;&lt;td&gt;０５３６－２３－７６２１&lt;/td&gt;&lt;/tr&gt;</v>
      </c>
    </row>
    <row r="42" spans="1:4" ht="27" customHeight="1">
      <c r="A42" s="7" t="s">
        <v>21</v>
      </c>
      <c r="B42" s="11" t="s">
        <v>37</v>
      </c>
      <c r="C42" s="22" t="s">
        <v>75</v>
      </c>
      <c r="D42" s="27" t="str">
        <f t="shared" si="2"/>
        <v>&lt;tr&gt;&lt;th&gt;チェックポイント設定責任者&lt;/th&gt;&lt;td&gt;貝崎禎重&lt;/td&gt;&lt;/tr&gt;</v>
      </c>
    </row>
    <row r="43" spans="1:4" ht="27" customHeight="1">
      <c r="A43" s="7" t="s">
        <v>51</v>
      </c>
      <c r="B43" s="11" t="s">
        <v>41</v>
      </c>
      <c r="C43" s="18" t="s">
        <v>80</v>
      </c>
      <c r="D43" s="27" t="str">
        <f t="shared" si="2"/>
        <v>&lt;tr&gt;&lt;th&gt;監修&lt;/th&gt;&lt;td&gt;有城辰徳／地図作成：中村雅美（日本フォトロゲイニング協会）&lt;/td&gt;&lt;/tr&gt;</v>
      </c>
    </row>
    <row r="44" spans="1:4" ht="193.5" customHeight="1">
      <c r="A44" s="8" t="s">
        <v>54</v>
      </c>
      <c r="B44" s="11" t="s">
        <v>55</v>
      </c>
      <c r="C44" s="18" t="s">
        <v>81</v>
      </c>
      <c r="D44" s="27" t="str">
        <f t="shared" si="2"/>
        <v>&lt;tr&gt;&lt;th&gt;その他&lt;/th&gt;&lt;td&gt;本コースは常設型コースのため大会開催時だけでなく、いつでもフォトロゲイニングを行っていただくことができます。休日の大会にはなかなか参加できない方やふいにフォトロゲイニングをやりたくなった方など皆様のお好きなタイミングで行えますので、ぜひ挑戦してみてください。
制限時間５時間を想定してコース作成していますが、参加者の皆様で都合の良い時間設定していただくことも可能です。
マップ配布箇所にてマップを受け取り、行ってください。（マップの郵送やダウンロードはできません）
【マップ配布箇所】
　新城市役所２階スポーツツーリズム推進課 ： 愛知県新城市東入船115番地（平日のみ）
　道の駅もっくる新城内観光案内所 ： 愛知県新城市八束穂字五反田329番地7
※参加費は無料です。
※フィニッシュ後の採点は各自で行ってください。常設体験コースのため表彰等はありません。&lt;/td&gt;&lt;/tr&gt;</v>
      </c>
    </row>
    <row r="45" spans="1:4" s="2" customFormat="1" ht="14.75">
      <c r="A45" s="9" t="s">
        <v>57</v>
      </c>
      <c r="B45" s="12"/>
      <c r="C45" s="12"/>
      <c r="D45" s="1" t="s">
        <v>56</v>
      </c>
    </row>
    <row r="46" spans="1:4" s="2" customFormat="1" ht="38.25" customHeight="1">
      <c r="A46" s="4"/>
      <c r="B46" s="16" t="s">
        <v>16</v>
      </c>
      <c r="C46" s="24"/>
      <c r="D46" s="28" t="str">
        <f>"&lt;p&gt;承認番号："&amp;C46&amp;"&lt;/p&gt;"</f>
        <v>&lt;p&gt;承認番号：&lt;/p&gt;</v>
      </c>
    </row>
    <row r="47" spans="1:4" ht="13.75"/>
  </sheetData>
  <mergeCells count="3">
    <mergeCell ref="A1:C1"/>
    <mergeCell ref="A2:C2"/>
    <mergeCell ref="A16:A24"/>
  </mergeCells>
  <phoneticPr fontId="1"/>
  <pageMargins left="0.70866141732283472" right="0.70866141732283472" top="0.74803149606299213" bottom="0.74803149606299213" header="0.31496062992125984" footer="0.31496062992125984"/>
  <pageSetup paperSize="9" scale="54" fitToWidth="1" fitToHeight="1" orientation="portrait" usePrinterDefaults="1" horizontalDpi="300" verticalDpi="300" r:id="rId1"/>
  <headerFooter>
    <oddFooter>&amp;C&amp;P / &amp;N ページ</oddFooter>
  </headerFooter>
  <rowBreaks count="1" manualBreakCount="1">
    <brk id="26" max="16383" man="1"/>
  </rowBreaks>
  <colBreaks count="1" manualBreakCount="1">
    <brk id="3" min="1" max="61"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掲載依頼</vt:lpstr>
    </vt:vector>
  </TitlesOfParts>
  <Company>treknao</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ito</dc:creator>
  <cp:lastModifiedBy>高橋 祐矢</cp:lastModifiedBy>
  <cp:lastPrinted>2013-06-20T10:22:23Z</cp:lastPrinted>
  <dcterms:created xsi:type="dcterms:W3CDTF">2012-09-03T02:35:09Z</dcterms:created>
  <dcterms:modified xsi:type="dcterms:W3CDTF">2019-09-04T02:21:21Z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2019-09-04T02:21:21Z</vt:filetime>
  </property>
</Properties>
</file>